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9590EC9B-ADE0-47D5-9E73-006599DE0FFF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H25" i="1" s="1"/>
  <c r="E26" i="1"/>
  <c r="H26" i="1" s="1"/>
  <c r="E27" i="1"/>
  <c r="H27" i="1" s="1"/>
  <c r="E11" i="1"/>
  <c r="H11" i="1" s="1"/>
  <c r="E12" i="1"/>
  <c r="H12" i="1" s="1"/>
  <c r="E13" i="1"/>
  <c r="H13" i="1" s="1"/>
  <c r="G9" i="1"/>
  <c r="E24" i="1" l="1"/>
  <c r="H24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F35" i="1" l="1"/>
  <c r="D35" i="1"/>
  <c r="E9" i="1"/>
  <c r="C35" i="1"/>
  <c r="E22" i="1"/>
  <c r="H22" i="1" s="1"/>
  <c r="E35" i="1" l="1"/>
  <c r="H9" i="1"/>
  <c r="H35" i="1" s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<sst xmlns="http://schemas.openxmlformats.org/spreadsheetml/2006/main" count="40" uniqueCount="29">
  <si>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</si>
  <si>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</si>
  <si>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</si>
  <si>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</si>
  <si>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</si>
  <si>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</si>
  <si>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</si>
  <si>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</si>
  <si>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</si>
  <si>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</si>
  <si>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</si>
  <si>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</si>
  <si>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</si>
  <si>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</si>
  <si>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</si>
  <si>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</si>
  <si>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</si>
  <si>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septiembre de 2025 (b)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</si>
  <si>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</si>
  <si>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</si>
  <si>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</si>
  <si>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</si>
  <si>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</si>
  <si>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</si>
  <si>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</si>
  <si>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</si>
  <si>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</si>
  <si>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</si>
  <si>
    <t>COORDINACION ESTRATEGICA DE DESARROLLO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</si>
</sst>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7"/>
  <sheetViews>
    <sheetView tabSelected="1" zoomScale="90" zoomScaleNormal="90" workbookViewId="0">
      <selection activeCell="J22" sqref="J22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194995956.24000001</v>
      </c>
      <c r="D9" s="12">
        <f>SUM(D10:D20)</f>
        <v>51428185.390000001</v>
      </c>
      <c r="E9" s="16">
        <f>SUM(C9:D9)</f>
        <v>246424141.63</v>
      </c>
      <c r="F9" s="12">
        <f>SUM(F10:F20)</f>
        <v>154764692.77000004</v>
      </c>
      <c r="G9" s="12">
        <f>SUM(G10:G20)</f>
        <v>153240285</v>
      </c>
      <c r="H9" s="16">
        <f>SUM(E9-F9)</f>
        <v>91659448.859999955</v>
      </c>
    </row>
    <row r="10" spans="2:9" x14ac:dyDescent="0.2">
      <c r="B10" s="7" t="s">
        <v>18</v>
      </c>
      <c r="C10" s="8">
        <v>1289047.77</v>
      </c>
      <c r="D10" s="8">
        <v>178594.47</v>
      </c>
      <c r="E10" s="8">
        <f>SUM(C10:D10)</f>
        <v>1467642.24</v>
      </c>
      <c r="F10" s="8">
        <v>532519.30000000005</v>
      </c>
      <c r="G10" s="8">
        <v>530046.24</v>
      </c>
      <c r="H10" s="8">
        <f>SUM(E10-F10)</f>
        <v>935122.94</v>
      </c>
    </row>
    <row r="11" spans="2:9" x14ac:dyDescent="0.2">
      <c r="B11" s="7" t="s">
        <v>19</v>
      </c>
      <c r="C11" s="8">
        <v>27559337.77</v>
      </c>
      <c r="D11" s="8">
        <v>37732398.25</v>
      </c>
      <c r="E11" s="8">
        <f t="shared" ref="E11:E13" si="0">SUM(C11:D11)</f>
        <v>65291736.019999996</v>
      </c>
      <c r="F11" s="8">
        <v>35341759.850000001</v>
      </c>
      <c r="G11" s="8">
        <v>35298138.530000001</v>
      </c>
      <c r="H11" s="8">
        <f t="shared" ref="H11:H13" si="1">SUM(E11-F11)</f>
        <v>29949976.169999994</v>
      </c>
    </row>
    <row r="12" spans="2:9" x14ac:dyDescent="0.2">
      <c r="B12" s="7" t="s">
        <v>20</v>
      </c>
      <c r="C12" s="8">
        <v>20348843.620000001</v>
      </c>
      <c r="D12" s="8">
        <v>1088785.1399999999</v>
      </c>
      <c r="E12" s="8">
        <f t="shared" si="0"/>
        <v>21437628.760000002</v>
      </c>
      <c r="F12" s="8">
        <v>13739093.48</v>
      </c>
      <c r="G12" s="8">
        <v>13663737.25</v>
      </c>
      <c r="H12" s="8">
        <f t="shared" si="1"/>
        <v>7698535.2800000012</v>
      </c>
    </row>
    <row r="13" spans="2:9" ht="23.6" x14ac:dyDescent="0.2">
      <c r="B13" s="7" t="s">
        <v>21</v>
      </c>
      <c r="C13" s="8">
        <v>18691411.210000001</v>
      </c>
      <c r="D13" s="8">
        <v>4219755.58</v>
      </c>
      <c r="E13" s="8">
        <f t="shared" si="0"/>
        <v>22911166.789999999</v>
      </c>
      <c r="F13" s="8">
        <v>17095539.32</v>
      </c>
      <c r="G13" s="8">
        <v>17018235.829999998</v>
      </c>
      <c r="H13" s="8">
        <f t="shared" si="1"/>
        <v>5815627.4699999988</v>
      </c>
    </row>
    <row r="14" spans="2:9" x14ac:dyDescent="0.2">
      <c r="B14" s="7" t="s">
        <v>22</v>
      </c>
      <c r="C14" s="8">
        <v>24197327.5</v>
      </c>
      <c r="D14" s="8">
        <v>-20193.84</v>
      </c>
      <c r="E14" s="8">
        <f t="shared" ref="E14:E20" si="2">SUM(C14:D14)</f>
        <v>24177133.66</v>
      </c>
      <c r="F14" s="8">
        <v>16313271.720000001</v>
      </c>
      <c r="G14" s="8">
        <v>16208228.02</v>
      </c>
      <c r="H14" s="8">
        <f t="shared" ref="H14:H20" si="3">SUM(E14-F14)</f>
        <v>7863861.9399999995</v>
      </c>
    </row>
    <row r="15" spans="2:9" x14ac:dyDescent="0.2">
      <c r="B15" s="7" t="s">
        <v>23</v>
      </c>
      <c r="C15" s="8">
        <v>61629916.700000003</v>
      </c>
      <c r="D15" s="8">
        <v>3709836.28</v>
      </c>
      <c r="E15" s="8">
        <f t="shared" si="2"/>
        <v>65339752.980000004</v>
      </c>
      <c r="F15" s="8">
        <v>38927464.810000002</v>
      </c>
      <c r="G15" s="8">
        <v>38032523.229999997</v>
      </c>
      <c r="H15" s="8">
        <f t="shared" si="3"/>
        <v>26412288.170000002</v>
      </c>
    </row>
    <row r="16" spans="2:9" x14ac:dyDescent="0.2">
      <c r="B16" s="7" t="s">
        <v>24</v>
      </c>
      <c r="C16" s="8">
        <v>11706373.76</v>
      </c>
      <c r="D16" s="8">
        <v>1251045.31</v>
      </c>
      <c r="E16" s="8">
        <f t="shared" si="2"/>
        <v>12957419.07</v>
      </c>
      <c r="F16" s="8">
        <v>10123816.449999999</v>
      </c>
      <c r="G16" s="8">
        <v>10035426.800000001</v>
      </c>
      <c r="H16" s="8">
        <f t="shared" si="3"/>
        <v>2833602.620000001</v>
      </c>
    </row>
    <row r="17" spans="2:8" x14ac:dyDescent="0.2">
      <c r="B17" s="7" t="s">
        <v>25</v>
      </c>
      <c r="C17" s="8">
        <v>12967851.77</v>
      </c>
      <c r="D17" s="8">
        <v>1227097.58</v>
      </c>
      <c r="E17" s="8">
        <f t="shared" si="2"/>
        <v>14194949.35</v>
      </c>
      <c r="F17" s="8">
        <v>9982900.4600000009</v>
      </c>
      <c r="G17" s="8">
        <v>9861996.9399999995</v>
      </c>
      <c r="H17" s="8">
        <f t="shared" si="3"/>
        <v>4212048.8899999987</v>
      </c>
    </row>
    <row r="18" spans="2:8" x14ac:dyDescent="0.2">
      <c r="B18" s="7" t="s">
        <v>26</v>
      </c>
      <c r="C18" s="8">
        <v>9435731.1400000006</v>
      </c>
      <c r="D18" s="8">
        <v>2298410.4300000002</v>
      </c>
      <c r="E18" s="8">
        <f t="shared" si="2"/>
        <v>11734141.57</v>
      </c>
      <c r="F18" s="8">
        <v>8363559.6100000003</v>
      </c>
      <c r="G18" s="8">
        <v>8273252.4000000004</v>
      </c>
      <c r="H18" s="8">
        <f t="shared" si="3"/>
        <v>3370581.96</v>
      </c>
    </row>
    <row r="19" spans="2:8" x14ac:dyDescent="0.2">
      <c r="B19" s="7" t="s">
        <v>27</v>
      </c>
      <c r="C19" s="8">
        <v>3187565</v>
      </c>
      <c r="D19" s="8">
        <v>237215.13</v>
      </c>
      <c r="E19" s="8">
        <f t="shared" si="2"/>
        <v>3424780.13</v>
      </c>
      <c r="F19" s="8">
        <v>2443015.2799999998</v>
      </c>
      <c r="G19" s="8">
        <v>2425846.79</v>
      </c>
      <c r="H19" s="8">
        <f t="shared" si="3"/>
        <v>981764.85000000009</v>
      </c>
    </row>
    <row r="20" spans="2:8" ht="23.6" x14ac:dyDescent="0.2">
      <c r="B20" s="7" t="s">
        <v>28</v>
      </c>
      <c r="C20" s="8">
        <v>3982550</v>
      </c>
      <c r="D20" s="8">
        <v>-494758.94</v>
      </c>
      <c r="E20" s="8">
        <f t="shared" si="2"/>
        <v>3487791.06</v>
      </c>
      <c r="F20" s="8">
        <v>1901752.49</v>
      </c>
      <c r="G20" s="8">
        <v>1892852.97</v>
      </c>
      <c r="H20" s="8">
        <f t="shared" si="3"/>
        <v>1586038.57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4">SUM(D23:D33)</f>
        <v>0</v>
      </c>
      <c r="E22" s="17">
        <f t="shared" ref="E22:E33" si="5">SUM(C22:D22)</f>
        <v>0</v>
      </c>
      <c r="F22" s="13">
        <f t="shared" si="4"/>
        <v>0</v>
      </c>
      <c r="G22" s="13">
        <f t="shared" si="4"/>
        <v>0</v>
      </c>
      <c r="H22" s="17">
        <f>SUM(E22-F22)</f>
        <v>0</v>
      </c>
    </row>
    <row r="23" spans="2:8" x14ac:dyDescent="0.2">
      <c r="B23" s="7" t="s">
        <v>18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ref="H23:H33" si="6">SUM(E23-F23)</f>
        <v>0</v>
      </c>
    </row>
    <row r="24" spans="2:8" x14ac:dyDescent="0.2">
      <c r="B24" s="7" t="s">
        <v>19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x14ac:dyDescent="0.2">
      <c r="B25" s="7" t="s">
        <v>20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ht="23.6" x14ac:dyDescent="0.2">
      <c r="B26" s="7" t="s">
        <v>21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22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23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24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25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26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x14ac:dyDescent="0.2">
      <c r="B32" s="7" t="s">
        <v>27</v>
      </c>
      <c r="C32" s="8">
        <v>0</v>
      </c>
      <c r="D32" s="8">
        <v>0</v>
      </c>
      <c r="E32" s="8">
        <f t="shared" si="5"/>
        <v>0</v>
      </c>
      <c r="F32" s="8">
        <v>0</v>
      </c>
      <c r="G32" s="8">
        <v>0</v>
      </c>
      <c r="H32" s="8">
        <f t="shared" si="6"/>
        <v>0</v>
      </c>
    </row>
    <row r="33" spans="2:8" ht="23.6" x14ac:dyDescent="0.2">
      <c r="B33" s="7" t="s">
        <v>28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194995956.24000001</v>
      </c>
      <c r="D35" s="4">
        <f t="shared" ref="D35:H35" si="7">SUM(D9+D22)</f>
        <v>51428185.390000001</v>
      </c>
      <c r="E35" s="4">
        <f t="shared" si="7"/>
        <v>246424141.63</v>
      </c>
      <c r="F35" s="4">
        <f t="shared" si="7"/>
        <v>154764692.77000004</v>
      </c>
      <c r="G35" s="4">
        <f t="shared" si="7"/>
        <v>153240285</v>
      </c>
      <c r="H35" s="4">
        <f t="shared" si="7"/>
        <v>91659448.859999955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>
      <c r="S100" s="20" t="s">
        <v>15</v>
      </c>
    </row>
    <row r="101" spans="19:19" s="20" customFormat="1" x14ac:dyDescent="0.2"/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2025-10-20T23:02:12Z</cp:lastPrinted>
  <dcterms:created xsi:type="dcterms:W3CDTF">2020-01-08T21:44:09Z</dcterms:created>
  <dcterms:modified xsi:type="dcterms:W3CDTF">2025-10-20T23:03:33Z</dcterms:modified>
</cp:coreProperties>
</file>